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2" r:id="rId1"/>
  </sheets>
  <definedNames>
    <definedName name="_xlnm.Print_Titles" localSheetId="0">Лист1!$A:$A</definedName>
  </definedNames>
  <calcPr calcId="125725"/>
</workbook>
</file>

<file path=xl/calcChain.xml><?xml version="1.0" encoding="utf-8"?>
<calcChain xmlns="http://schemas.openxmlformats.org/spreadsheetml/2006/main">
  <c r="B49" i="2"/>
  <c r="B48"/>
  <c r="B43"/>
  <c r="B39"/>
  <c r="B38"/>
  <c r="B37"/>
  <c r="B31"/>
  <c r="B29"/>
  <c r="B20"/>
  <c r="B19"/>
  <c r="B12"/>
  <c r="B11"/>
  <c r="C53"/>
  <c r="C52"/>
  <c r="B52" s="1"/>
  <c r="C50"/>
  <c r="B50" s="1"/>
  <c r="C48"/>
  <c r="C47"/>
  <c r="B47" s="1"/>
  <c r="C46"/>
  <c r="B46" s="1"/>
  <c r="C44"/>
  <c r="B44" s="1"/>
  <c r="C42"/>
  <c r="B42" s="1"/>
  <c r="C40"/>
  <c r="B40" s="1"/>
  <c r="C36"/>
  <c r="B36" s="1"/>
  <c r="C35"/>
  <c r="B35" s="1"/>
  <c r="C34"/>
  <c r="B34" s="1"/>
  <c r="C33"/>
  <c r="B33" s="1"/>
  <c r="C32"/>
  <c r="B32" s="1"/>
  <c r="C31"/>
  <c r="C29"/>
  <c r="C28"/>
  <c r="B28" s="1"/>
  <c r="C27"/>
  <c r="B27" s="1"/>
  <c r="C25"/>
  <c r="B25" s="1"/>
  <c r="C23"/>
  <c r="B23" s="1"/>
  <c r="C22"/>
  <c r="B22" s="1"/>
  <c r="C21"/>
  <c r="B21" s="1"/>
  <c r="C20"/>
  <c r="C19"/>
  <c r="C18"/>
  <c r="B18" s="1"/>
  <c r="C17"/>
  <c r="B17" s="1"/>
  <c r="C16"/>
  <c r="B16" s="1"/>
  <c r="C15"/>
  <c r="B15" s="1"/>
  <c r="C14"/>
  <c r="B14" s="1"/>
  <c r="C13"/>
  <c r="B13" s="1"/>
  <c r="C12"/>
  <c r="C11"/>
  <c r="C9"/>
  <c r="B9" s="1"/>
</calcChain>
</file>

<file path=xl/sharedStrings.xml><?xml version="1.0" encoding="utf-8"?>
<sst xmlns="http://schemas.openxmlformats.org/spreadsheetml/2006/main" count="73" uniqueCount="62">
  <si>
    <t/>
  </si>
  <si>
    <t>рублей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</si>
  <si>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</si>
  <si>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</si>
  <si>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Субсидия на софинансирование капитальных вложений в объекты муниципальной собственности</t>
  </si>
  <si>
    <t>Подпрограмма 2. "Обеспечение комплексного благоустройства территорий муниципальных образований Мурманской области"</t>
  </si>
  <si>
    <t>Субсидия бюджету муниципального образования г. Мурманск на осуществление городом Мурманском функций административного центра области</t>
  </si>
  <si>
    <t>Таблица 5</t>
  </si>
  <si>
    <t>Подпрограмма 1. "Обеспечение доступным и комфортным жильем и жилищно-коммунальными услугами граждан Мурманской области"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</si>
  <si>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</si>
  <si>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</si>
  <si>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в том числе:</t>
  </si>
  <si>
    <t>Кандалакшский район</t>
  </si>
  <si>
    <t>из них:</t>
  </si>
  <si>
    <t>Кольский район</t>
  </si>
  <si>
    <t>Ловозерский район</t>
  </si>
  <si>
    <t>Терский район</t>
  </si>
  <si>
    <t>Межбюджетные трансферты бюджетам муниципальных образований в рамках государственной программы "Обеспечение комфортной среды проживания населения региона" на 2017 год</t>
  </si>
  <si>
    <t>Приложение 13
к Закону Мурманской области
"Об областном бюджете на 2017 год
и на плановый период 2018 и 2019 годов"</t>
  </si>
  <si>
    <t>Подпрограмма 5. "Обеспечение устойчивой деятельности топливно-энергетического комплекса Мурманской области и повышения энергетической эффективности"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</si>
  <si>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</si>
  <si>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Субсидия на оказание государственной финансовой поддержки доставки нефтепродуктов и топлива в районы Мурманской области с ограниченными сроками завоза грузов</t>
  </si>
  <si>
    <t>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</si>
  <si>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Предоставление субсидии на поддержку обустройства мест массового отдыха населения (городских парков)</t>
  </si>
  <si>
    <t>Иные межбюджетные трансферты на обеспечение водоснабжением муниципальных образований Мурманской области, системы водоснабжения которых основаны в том числе на использовании специализированных транспортных средств</t>
  </si>
  <si>
    <t>ЗАТО Александровск</t>
  </si>
  <si>
    <t>Ковдорский район</t>
  </si>
  <si>
    <t>Печенгский район</t>
  </si>
  <si>
    <t>Городские округа - итого</t>
  </si>
  <si>
    <t>г. Апатиты с подведомственной территорией</t>
  </si>
  <si>
    <t>г. Кировск с подведомственной территорией</t>
  </si>
  <si>
    <t>г. Мончегорск с подведомственной территорией</t>
  </si>
  <si>
    <t>г. Мурманск</t>
  </si>
  <si>
    <t>г. Оленегорск с подведомственной территорией</t>
  </si>
  <si>
    <t>г. Полярные Зори с подведомственной территорией</t>
  </si>
  <si>
    <t>ЗАТО г. Заозерск</t>
  </si>
  <si>
    <t>ЗАТО г. Островной</t>
  </si>
  <si>
    <t>ЗАТО г. Североморск</t>
  </si>
  <si>
    <t>ЗАТО п. Видяево</t>
  </si>
  <si>
    <t>Муниципальные районы - итого</t>
  </si>
  <si>
    <t>г.п. Зеленоборский</t>
  </si>
  <si>
    <t>г.п. Кандалакша</t>
  </si>
  <si>
    <t>г.п. Верхнетуломский</t>
  </si>
  <si>
    <t>г.п. Кильдинстрой</t>
  </si>
  <si>
    <t>г.п. Кола</t>
  </si>
  <si>
    <t>г.п. Молочный</t>
  </si>
  <si>
    <t>г.п. Мурмаши</t>
  </si>
  <si>
    <t>г.п. Туманный</t>
  </si>
  <si>
    <t>с.п. Междуречье</t>
  </si>
  <si>
    <t>с.п. Пушной</t>
  </si>
  <si>
    <t>с.п. Тулома</t>
  </si>
  <si>
    <t>г.п. Ревда</t>
  </si>
  <si>
    <t>с.п. Ловозеро</t>
  </si>
  <si>
    <t>г.п. Заполярный</t>
  </si>
  <si>
    <t>г.п. Никель</t>
  </si>
  <si>
    <t>г.п. Печенга</t>
  </si>
  <si>
    <t>с.п. Корзуново</t>
  </si>
  <si>
    <t>г.п. Умба</t>
  </si>
  <si>
    <t>ВСЕГО:</t>
  </si>
  <si>
    <t>Субсидия  на софинансирование расходных обязательств муниципальных образований на снос аварийных многоквартирных домов</t>
  </si>
  <si>
    <t>Реализация мероприятия подпрограммы "Обеспечение жильем молодых семей" федеральной целевой программы "Жилище" на 2015-2020 годы</t>
  </si>
  <si>
    <t>Сумма - всего</t>
  </si>
</sst>
</file>

<file path=xl/styles.xml><?xml version="1.0" encoding="utf-8"?>
<styleSheet xmlns="http://schemas.openxmlformats.org/spreadsheetml/2006/main">
  <fonts count="9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</font>
    <font>
      <i/>
      <sz val="10"/>
      <color rgb="FF000000"/>
      <name val="Times New Roman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4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vertical="top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vertical="top" wrapText="1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right" wrapText="1"/>
    </xf>
    <xf numFmtId="0" fontId="3" fillId="0" borderId="0" xfId="1" applyFont="1" applyFill="1" applyAlignment="1">
      <alignment vertical="top" wrapText="1"/>
    </xf>
    <xf numFmtId="0" fontId="2" fillId="0" borderId="0" xfId="1" applyFont="1" applyFill="1" applyAlignment="1">
      <alignment vertical="center" wrapText="1"/>
    </xf>
    <xf numFmtId="0" fontId="4" fillId="0" borderId="0" xfId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vertical="top" wrapText="1"/>
    </xf>
    <xf numFmtId="4" fontId="0" fillId="0" borderId="0" xfId="0" applyNumberFormat="1" applyFont="1" applyFill="1" applyBorder="1" applyAlignment="1">
      <alignment vertical="top" wrapText="1"/>
    </xf>
    <xf numFmtId="0" fontId="6" fillId="0" borderId="0" xfId="0" applyNumberFormat="1" applyFont="1" applyFill="1" applyBorder="1" applyAlignment="1">
      <alignment vertical="top" wrapText="1"/>
    </xf>
    <xf numFmtId="0" fontId="0" fillId="0" borderId="0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top" wrapText="1"/>
    </xf>
    <xf numFmtId="4" fontId="1" fillId="0" borderId="0" xfId="0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center" wrapText="1"/>
    </xf>
    <xf numFmtId="0" fontId="3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3"/>
  <sheetViews>
    <sheetView tabSelected="1" view="pageLayout" topLeftCell="N1" zoomScaleNormal="100" workbookViewId="0">
      <selection activeCell="J8" sqref="J8"/>
    </sheetView>
  </sheetViews>
  <sheetFormatPr defaultRowHeight="12.75"/>
  <cols>
    <col min="1" max="1" width="49.33203125" style="2" customWidth="1"/>
    <col min="2" max="2" width="15.33203125" style="2" customWidth="1"/>
    <col min="3" max="3" width="33" style="2" customWidth="1"/>
    <col min="4" max="4" width="32" style="2" customWidth="1"/>
    <col min="5" max="5" width="31.6640625" style="2" customWidth="1"/>
    <col min="6" max="6" width="45" style="2" customWidth="1"/>
    <col min="7" max="7" width="30.6640625" style="2" customWidth="1"/>
    <col min="8" max="8" width="21.33203125" style="2" customWidth="1"/>
    <col min="9" max="9" width="24.1640625" style="2" customWidth="1"/>
    <col min="10" max="10" width="32.1640625" style="2" customWidth="1"/>
    <col min="11" max="11" width="47.33203125" style="2" customWidth="1"/>
    <col min="12" max="12" width="28.1640625" style="2" customWidth="1"/>
    <col min="13" max="13" width="24.6640625" style="2" customWidth="1"/>
    <col min="14" max="14" width="28" style="2" customWidth="1"/>
    <col min="15" max="15" width="23.83203125" style="2" customWidth="1"/>
    <col min="16" max="16" width="25.33203125" style="2" customWidth="1"/>
    <col min="17" max="17" width="28.33203125" style="2" customWidth="1"/>
    <col min="18" max="18" width="29" style="2" customWidth="1"/>
    <col min="19" max="16384" width="9.33203125" style="2"/>
  </cols>
  <sheetData>
    <row r="1" spans="1:18" ht="64.5" customHeight="1">
      <c r="A1" s="1" t="s">
        <v>0</v>
      </c>
      <c r="C1" s="21" t="s">
        <v>18</v>
      </c>
      <c r="D1" s="21"/>
      <c r="G1" s="8"/>
      <c r="H1" s="8"/>
    </row>
    <row r="2" spans="1:18" ht="6" customHeight="1">
      <c r="A2" s="1"/>
      <c r="D2" s="3"/>
      <c r="E2" s="3"/>
    </row>
    <row r="3" spans="1:18" ht="51" customHeight="1">
      <c r="B3" s="22" t="s">
        <v>17</v>
      </c>
      <c r="C3" s="22"/>
      <c r="D3" s="22"/>
      <c r="E3" s="7"/>
      <c r="F3" s="7"/>
      <c r="G3" s="7"/>
      <c r="H3" s="7"/>
    </row>
    <row r="4" spans="1:18" ht="7.5" customHeight="1">
      <c r="A4" s="4" t="s">
        <v>0</v>
      </c>
      <c r="B4" s="4"/>
    </row>
    <row r="5" spans="1:18" ht="15.75">
      <c r="A5" s="5" t="s">
        <v>0</v>
      </c>
      <c r="D5" s="6" t="s">
        <v>7</v>
      </c>
    </row>
    <row r="6" spans="1:18" ht="6" customHeight="1">
      <c r="A6" s="4" t="s">
        <v>0</v>
      </c>
      <c r="D6" s="6"/>
    </row>
    <row r="7" spans="1:18" ht="15.75">
      <c r="D7" s="6" t="s">
        <v>1</v>
      </c>
    </row>
    <row r="8" spans="1:18" ht="118.5" customHeight="1">
      <c r="A8" s="10"/>
      <c r="B8" s="10" t="s">
        <v>61</v>
      </c>
      <c r="C8" s="10" t="s">
        <v>8</v>
      </c>
      <c r="D8" s="16" t="s">
        <v>3</v>
      </c>
      <c r="E8" s="16" t="s">
        <v>2</v>
      </c>
      <c r="F8" s="16" t="s">
        <v>4</v>
      </c>
      <c r="G8" s="16" t="s">
        <v>9</v>
      </c>
      <c r="H8" s="16" t="s">
        <v>59</v>
      </c>
      <c r="I8" s="16" t="s">
        <v>60</v>
      </c>
      <c r="J8" s="16" t="s">
        <v>10</v>
      </c>
      <c r="K8" s="16" t="s">
        <v>5</v>
      </c>
      <c r="L8" s="16" t="s">
        <v>6</v>
      </c>
      <c r="M8" s="16" t="s">
        <v>22</v>
      </c>
      <c r="N8" s="16" t="s">
        <v>23</v>
      </c>
      <c r="O8" s="16" t="s">
        <v>19</v>
      </c>
      <c r="P8" s="16" t="s">
        <v>21</v>
      </c>
      <c r="Q8" s="20" t="s">
        <v>20</v>
      </c>
      <c r="R8" s="20" t="s">
        <v>24</v>
      </c>
    </row>
    <row r="9" spans="1:18" s="19" customFormat="1">
      <c r="A9" s="17" t="s">
        <v>28</v>
      </c>
      <c r="B9" s="18">
        <f>C9+O9+K9</f>
        <v>576337441.88</v>
      </c>
      <c r="C9" s="18">
        <f>D9+E9+F9+G9+H9+I9+J9</f>
        <v>147522797.68000001</v>
      </c>
      <c r="D9" s="18">
        <v>22071631.600000001</v>
      </c>
      <c r="E9" s="18">
        <v>400000</v>
      </c>
      <c r="F9" s="18">
        <v>27216405</v>
      </c>
      <c r="G9" s="18"/>
      <c r="H9" s="18"/>
      <c r="I9" s="18">
        <v>39944255</v>
      </c>
      <c r="J9" s="18">
        <v>57890506.079999998</v>
      </c>
      <c r="K9" s="18">
        <v>406461836.58999997</v>
      </c>
      <c r="L9" s="18">
        <v>250876010.59</v>
      </c>
      <c r="M9" s="18">
        <v>146720130</v>
      </c>
      <c r="N9" s="18">
        <v>8865696</v>
      </c>
      <c r="O9" s="18">
        <v>22352807.609999999</v>
      </c>
      <c r="P9" s="18"/>
      <c r="Q9" s="18">
        <v>22352807.609999999</v>
      </c>
      <c r="R9" s="18"/>
    </row>
    <row r="10" spans="1:18" s="9" customFormat="1">
      <c r="A10" s="14" t="s">
        <v>11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1:18" s="9" customFormat="1">
      <c r="A11" s="15" t="s">
        <v>29</v>
      </c>
      <c r="B11" s="13">
        <f t="shared" ref="B11:B22" si="0">C11+O11+K11</f>
        <v>17262034</v>
      </c>
      <c r="C11" s="13">
        <f t="shared" ref="C11:C53" si="1">D11+E11+F11+G11+H11+I11+J11</f>
        <v>5635334</v>
      </c>
      <c r="D11" s="13">
        <v>5104000</v>
      </c>
      <c r="E11" s="13"/>
      <c r="F11" s="13"/>
      <c r="G11" s="13"/>
      <c r="H11" s="13"/>
      <c r="I11" s="13">
        <v>531334</v>
      </c>
      <c r="J11" s="13"/>
      <c r="K11" s="13">
        <v>11626700</v>
      </c>
      <c r="L11" s="13"/>
      <c r="M11" s="13">
        <v>11626700</v>
      </c>
      <c r="N11" s="13"/>
      <c r="O11" s="13"/>
      <c r="P11" s="13"/>
      <c r="Q11" s="13"/>
      <c r="R11" s="13"/>
    </row>
    <row r="12" spans="1:18" s="9" customFormat="1">
      <c r="A12" s="15" t="s">
        <v>30</v>
      </c>
      <c r="B12" s="13">
        <f t="shared" si="0"/>
        <v>10439787</v>
      </c>
      <c r="C12" s="13">
        <f t="shared" si="1"/>
        <v>2940227</v>
      </c>
      <c r="D12" s="13">
        <v>1741000</v>
      </c>
      <c r="E12" s="13"/>
      <c r="F12" s="13"/>
      <c r="G12" s="13"/>
      <c r="H12" s="13"/>
      <c r="I12" s="13">
        <v>1199227</v>
      </c>
      <c r="J12" s="13"/>
      <c r="K12" s="13">
        <v>7499560</v>
      </c>
      <c r="L12" s="13"/>
      <c r="M12" s="13">
        <v>7499560</v>
      </c>
      <c r="N12" s="13"/>
      <c r="O12" s="13"/>
      <c r="P12" s="13"/>
      <c r="Q12" s="13"/>
      <c r="R12" s="13"/>
    </row>
    <row r="13" spans="1:18" s="9" customFormat="1" ht="15.75" customHeight="1">
      <c r="A13" s="15" t="s">
        <v>31</v>
      </c>
      <c r="B13" s="13">
        <f t="shared" si="0"/>
        <v>27890246.77</v>
      </c>
      <c r="C13" s="13">
        <f t="shared" si="1"/>
        <v>10147457.789999999</v>
      </c>
      <c r="D13" s="13">
        <v>6637000</v>
      </c>
      <c r="E13" s="13">
        <v>200000</v>
      </c>
      <c r="F13" s="13"/>
      <c r="G13" s="13"/>
      <c r="H13" s="13"/>
      <c r="I13" s="13">
        <v>470955</v>
      </c>
      <c r="J13" s="13">
        <v>2839502.79</v>
      </c>
      <c r="K13" s="13">
        <v>12276780</v>
      </c>
      <c r="L13" s="13"/>
      <c r="M13" s="13">
        <v>12276780</v>
      </c>
      <c r="N13" s="13"/>
      <c r="O13" s="13">
        <v>5466008.9800000004</v>
      </c>
      <c r="P13" s="13"/>
      <c r="Q13" s="13">
        <v>5466008.9800000004</v>
      </c>
      <c r="R13" s="13"/>
    </row>
    <row r="14" spans="1:18" s="9" customFormat="1">
      <c r="A14" s="15" t="s">
        <v>32</v>
      </c>
      <c r="B14" s="13">
        <f t="shared" si="0"/>
        <v>349732689.19</v>
      </c>
      <c r="C14" s="13">
        <f t="shared" si="1"/>
        <v>33404988.600000001</v>
      </c>
      <c r="D14" s="13">
        <v>864631.6</v>
      </c>
      <c r="E14" s="13">
        <v>200000</v>
      </c>
      <c r="F14" s="13"/>
      <c r="G14" s="13"/>
      <c r="H14" s="13"/>
      <c r="I14" s="13">
        <v>32340357</v>
      </c>
      <c r="J14" s="13"/>
      <c r="K14" s="13">
        <v>316327700.58999997</v>
      </c>
      <c r="L14" s="13">
        <v>250876010.59</v>
      </c>
      <c r="M14" s="13">
        <v>65451690</v>
      </c>
      <c r="N14" s="13"/>
      <c r="O14" s="13"/>
      <c r="P14" s="13"/>
      <c r="Q14" s="13"/>
      <c r="R14" s="13"/>
    </row>
    <row r="15" spans="1:18" s="9" customFormat="1" ht="16.5" customHeight="1">
      <c r="A15" s="15" t="s">
        <v>33</v>
      </c>
      <c r="B15" s="13">
        <f t="shared" si="0"/>
        <v>29501564.369999997</v>
      </c>
      <c r="C15" s="13">
        <f t="shared" si="1"/>
        <v>9610281.5</v>
      </c>
      <c r="D15" s="13">
        <v>4787000</v>
      </c>
      <c r="E15" s="13"/>
      <c r="F15" s="13"/>
      <c r="G15" s="13"/>
      <c r="H15" s="13"/>
      <c r="I15" s="13">
        <v>908582</v>
      </c>
      <c r="J15" s="13">
        <v>3914699.5</v>
      </c>
      <c r="K15" s="13">
        <v>9708260</v>
      </c>
      <c r="L15" s="13"/>
      <c r="M15" s="13">
        <v>9708260</v>
      </c>
      <c r="N15" s="13"/>
      <c r="O15" s="13">
        <v>10183022.869999999</v>
      </c>
      <c r="P15" s="13"/>
      <c r="Q15" s="13">
        <v>10183022.869999999</v>
      </c>
      <c r="R15" s="13"/>
    </row>
    <row r="16" spans="1:18" s="9" customFormat="1" ht="13.5" customHeight="1">
      <c r="A16" s="15" t="s">
        <v>34</v>
      </c>
      <c r="B16" s="13">
        <f t="shared" si="0"/>
        <v>25166812.460000001</v>
      </c>
      <c r="C16" s="13">
        <f t="shared" si="1"/>
        <v>6334917</v>
      </c>
      <c r="D16" s="13">
        <v>2938000</v>
      </c>
      <c r="E16" s="13"/>
      <c r="F16" s="13"/>
      <c r="G16" s="13"/>
      <c r="H16" s="13"/>
      <c r="I16" s="13">
        <v>3396917</v>
      </c>
      <c r="J16" s="13"/>
      <c r="K16" s="13">
        <v>13778786</v>
      </c>
      <c r="L16" s="13"/>
      <c r="M16" s="13">
        <v>4913090</v>
      </c>
      <c r="N16" s="13">
        <v>8865696</v>
      </c>
      <c r="O16" s="13">
        <v>5053109.46</v>
      </c>
      <c r="P16" s="13"/>
      <c r="Q16" s="13">
        <v>5053109.46</v>
      </c>
      <c r="R16" s="13"/>
    </row>
    <row r="17" spans="1:18" s="9" customFormat="1">
      <c r="A17" s="15" t="s">
        <v>25</v>
      </c>
      <c r="B17" s="13">
        <f t="shared" si="0"/>
        <v>31408633.190000001</v>
      </c>
      <c r="C17" s="13">
        <f t="shared" si="1"/>
        <v>21819763.190000001</v>
      </c>
      <c r="D17" s="13"/>
      <c r="E17" s="13"/>
      <c r="F17" s="13"/>
      <c r="G17" s="13"/>
      <c r="H17" s="13"/>
      <c r="I17" s="13"/>
      <c r="J17" s="13">
        <v>21819763.190000001</v>
      </c>
      <c r="K17" s="13">
        <v>9588870</v>
      </c>
      <c r="L17" s="13"/>
      <c r="M17" s="13">
        <v>9588870</v>
      </c>
      <c r="N17" s="13"/>
      <c r="O17" s="13"/>
      <c r="P17" s="13"/>
      <c r="Q17" s="13"/>
      <c r="R17" s="13"/>
    </row>
    <row r="18" spans="1:18" s="9" customFormat="1" ht="13.5" customHeight="1">
      <c r="A18" s="15" t="s">
        <v>35</v>
      </c>
      <c r="B18" s="13">
        <f t="shared" si="0"/>
        <v>11304966.109999999</v>
      </c>
      <c r="C18" s="13">
        <f t="shared" si="1"/>
        <v>8036916.1100000003</v>
      </c>
      <c r="D18" s="13"/>
      <c r="E18" s="13"/>
      <c r="F18" s="13"/>
      <c r="G18" s="13"/>
      <c r="H18" s="13"/>
      <c r="I18" s="13"/>
      <c r="J18" s="13">
        <v>8036916.1100000003</v>
      </c>
      <c r="K18" s="13">
        <v>3268050</v>
      </c>
      <c r="L18" s="13"/>
      <c r="M18" s="13">
        <v>3268050</v>
      </c>
      <c r="N18" s="13"/>
      <c r="O18" s="13"/>
      <c r="P18" s="13"/>
      <c r="Q18" s="13"/>
      <c r="R18" s="13"/>
    </row>
    <row r="19" spans="1:18" s="9" customFormat="1">
      <c r="A19" s="15" t="s">
        <v>36</v>
      </c>
      <c r="B19" s="13">
        <f t="shared" si="0"/>
        <v>2545459.98</v>
      </c>
      <c r="C19" s="13">
        <f t="shared" si="1"/>
        <v>1707379.98</v>
      </c>
      <c r="D19" s="13"/>
      <c r="E19" s="13"/>
      <c r="F19" s="13"/>
      <c r="G19" s="13"/>
      <c r="H19" s="13"/>
      <c r="I19" s="13"/>
      <c r="J19" s="13">
        <v>1707379.98</v>
      </c>
      <c r="K19" s="13">
        <v>838080</v>
      </c>
      <c r="L19" s="13"/>
      <c r="M19" s="13">
        <v>838080</v>
      </c>
      <c r="N19" s="13"/>
      <c r="O19" s="13"/>
      <c r="P19" s="13"/>
      <c r="Q19" s="13"/>
      <c r="R19" s="13"/>
    </row>
    <row r="20" spans="1:18" s="9" customFormat="1">
      <c r="A20" s="15" t="s">
        <v>37</v>
      </c>
      <c r="B20" s="13">
        <f t="shared" si="0"/>
        <v>26173161.369999997</v>
      </c>
      <c r="C20" s="13">
        <f t="shared" si="1"/>
        <v>13864501.369999999</v>
      </c>
      <c r="D20" s="13"/>
      <c r="E20" s="13"/>
      <c r="F20" s="13"/>
      <c r="G20" s="13"/>
      <c r="H20" s="13"/>
      <c r="I20" s="13"/>
      <c r="J20" s="13">
        <v>13864501.369999999</v>
      </c>
      <c r="K20" s="13">
        <v>12308660</v>
      </c>
      <c r="L20" s="13"/>
      <c r="M20" s="13">
        <v>12308660</v>
      </c>
      <c r="N20" s="13"/>
      <c r="O20" s="13"/>
      <c r="P20" s="13"/>
      <c r="Q20" s="13"/>
      <c r="R20" s="13"/>
    </row>
    <row r="21" spans="1:18" s="9" customFormat="1" ht="18.75" customHeight="1">
      <c r="A21" s="15" t="s">
        <v>38</v>
      </c>
      <c r="B21" s="13">
        <f t="shared" si="0"/>
        <v>5331864.54</v>
      </c>
      <c r="C21" s="13">
        <f t="shared" si="1"/>
        <v>3759864.54</v>
      </c>
      <c r="D21" s="13"/>
      <c r="E21" s="13"/>
      <c r="F21" s="13"/>
      <c r="G21" s="13"/>
      <c r="H21" s="13"/>
      <c r="I21" s="13"/>
      <c r="J21" s="13">
        <v>3759864.54</v>
      </c>
      <c r="K21" s="13">
        <v>1572000</v>
      </c>
      <c r="L21" s="13"/>
      <c r="M21" s="13">
        <v>1572000</v>
      </c>
      <c r="N21" s="13"/>
      <c r="O21" s="13"/>
      <c r="P21" s="13"/>
      <c r="Q21" s="13"/>
      <c r="R21" s="13"/>
    </row>
    <row r="22" spans="1:18" s="9" customFormat="1">
      <c r="A22" s="15" t="s">
        <v>26</v>
      </c>
      <c r="B22" s="13">
        <f t="shared" si="0"/>
        <v>39580222.900000006</v>
      </c>
      <c r="C22" s="13">
        <f t="shared" si="1"/>
        <v>30261166.600000001</v>
      </c>
      <c r="D22" s="13"/>
      <c r="E22" s="13"/>
      <c r="F22" s="13">
        <v>27216405</v>
      </c>
      <c r="G22" s="13"/>
      <c r="H22" s="13"/>
      <c r="I22" s="13">
        <v>1096883</v>
      </c>
      <c r="J22" s="13">
        <v>1947878.6</v>
      </c>
      <c r="K22" s="13">
        <v>7668390</v>
      </c>
      <c r="L22" s="13"/>
      <c r="M22" s="13">
        <v>7668390</v>
      </c>
      <c r="N22" s="13"/>
      <c r="O22" s="13">
        <v>1650666.3</v>
      </c>
      <c r="P22" s="13"/>
      <c r="Q22" s="13">
        <v>1650666.3</v>
      </c>
      <c r="R22" s="13"/>
    </row>
    <row r="23" spans="1:18" s="9" customFormat="1" ht="17.25" customHeight="1">
      <c r="A23" s="11" t="s">
        <v>39</v>
      </c>
      <c r="B23" s="18">
        <f>C23+O23+K23</f>
        <v>352780409.33149999</v>
      </c>
      <c r="C23" s="12">
        <f t="shared" si="1"/>
        <v>163058959.08149999</v>
      </c>
      <c r="D23" s="12">
        <v>21212000</v>
      </c>
      <c r="E23" s="12">
        <v>200000</v>
      </c>
      <c r="F23" s="12">
        <v>62282000</v>
      </c>
      <c r="G23" s="12">
        <v>14522085.067000002</v>
      </c>
      <c r="H23" s="18">
        <v>42064875.094499998</v>
      </c>
      <c r="I23" s="12">
        <v>10937145</v>
      </c>
      <c r="J23" s="12">
        <v>11840853.92</v>
      </c>
      <c r="K23" s="12">
        <v>70756670</v>
      </c>
      <c r="L23" s="12"/>
      <c r="M23" s="13">
        <v>70756670</v>
      </c>
      <c r="N23" s="13"/>
      <c r="O23" s="13">
        <v>118964780.25</v>
      </c>
      <c r="P23" s="12">
        <v>42317587.859999999</v>
      </c>
      <c r="Q23" s="13">
        <v>74647192.390000001</v>
      </c>
      <c r="R23" s="12">
        <v>2000000</v>
      </c>
    </row>
    <row r="24" spans="1:18" s="9" customFormat="1">
      <c r="A24" s="14" t="s">
        <v>11</v>
      </c>
      <c r="B24" s="13"/>
      <c r="C24" s="13"/>
      <c r="D24" s="13"/>
      <c r="E24" s="13"/>
      <c r="F24" s="13"/>
      <c r="G24" s="13" t="s">
        <v>0</v>
      </c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1:18">
      <c r="A25" s="15" t="s">
        <v>12</v>
      </c>
      <c r="B25" s="13">
        <f t="shared" ref="B25:B52" si="2">C25+O25+K25</f>
        <v>160114215.19</v>
      </c>
      <c r="C25" s="13">
        <f t="shared" si="1"/>
        <v>111171195.91</v>
      </c>
      <c r="D25" s="13">
        <v>3675000</v>
      </c>
      <c r="E25" s="13"/>
      <c r="F25" s="13">
        <v>50000000</v>
      </c>
      <c r="G25" s="13">
        <v>14522085.067000002</v>
      </c>
      <c r="H25" s="13">
        <v>33351436.682999998</v>
      </c>
      <c r="I25" s="13">
        <v>6441166</v>
      </c>
      <c r="J25" s="13">
        <v>3181508.16</v>
      </c>
      <c r="K25" s="13">
        <v>32002650</v>
      </c>
      <c r="L25" s="13"/>
      <c r="M25" s="13">
        <v>32002650</v>
      </c>
      <c r="N25" s="13"/>
      <c r="O25" s="13">
        <v>16940369.280000001</v>
      </c>
      <c r="P25" s="13"/>
      <c r="Q25" s="13">
        <v>14940369.279999999</v>
      </c>
      <c r="R25" s="13">
        <v>2000000</v>
      </c>
    </row>
    <row r="26" spans="1:18">
      <c r="A26" s="14" t="s">
        <v>13</v>
      </c>
      <c r="B26" s="13"/>
      <c r="C26" s="13"/>
      <c r="D26" s="13"/>
      <c r="E26" s="13"/>
      <c r="F26" s="13"/>
      <c r="G26" s="13" t="s">
        <v>0</v>
      </c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</row>
    <row r="27" spans="1:18">
      <c r="A27" s="15" t="s">
        <v>40</v>
      </c>
      <c r="B27" s="13">
        <f t="shared" si="2"/>
        <v>103197488.92999999</v>
      </c>
      <c r="C27" s="13">
        <f t="shared" si="1"/>
        <v>86942185.409999996</v>
      </c>
      <c r="D27" s="13"/>
      <c r="E27" s="13"/>
      <c r="F27" s="13">
        <v>50000000</v>
      </c>
      <c r="G27" s="13">
        <v>12961884.637000002</v>
      </c>
      <c r="H27" s="13">
        <v>23436144.693</v>
      </c>
      <c r="I27" s="13"/>
      <c r="J27" s="13">
        <v>544156.07999999996</v>
      </c>
      <c r="K27" s="13">
        <v>6495080</v>
      </c>
      <c r="L27" s="13"/>
      <c r="M27" s="13">
        <v>6495080</v>
      </c>
      <c r="N27" s="13"/>
      <c r="O27" s="13">
        <v>9760223.5199999996</v>
      </c>
      <c r="P27" s="13"/>
      <c r="Q27" s="13">
        <v>7760223.5199999996</v>
      </c>
      <c r="R27" s="13">
        <v>2000000</v>
      </c>
    </row>
    <row r="28" spans="1:18">
      <c r="A28" s="15" t="s">
        <v>41</v>
      </c>
      <c r="B28" s="13">
        <f t="shared" si="2"/>
        <v>49582793.859999999</v>
      </c>
      <c r="C28" s="13">
        <f t="shared" si="1"/>
        <v>16895078.100000001</v>
      </c>
      <c r="D28" s="13">
        <v>3675000</v>
      </c>
      <c r="E28" s="13"/>
      <c r="F28" s="13"/>
      <c r="G28" s="13">
        <v>1560200.4299999997</v>
      </c>
      <c r="H28" s="13">
        <v>9915291.9900000002</v>
      </c>
      <c r="I28" s="13"/>
      <c r="J28" s="13">
        <v>1744585.68</v>
      </c>
      <c r="K28" s="13">
        <v>25507570</v>
      </c>
      <c r="L28" s="13"/>
      <c r="M28" s="13">
        <v>25507570</v>
      </c>
      <c r="N28" s="13"/>
      <c r="O28" s="13">
        <v>7180145.7599999998</v>
      </c>
      <c r="P28" s="13"/>
      <c r="Q28" s="13">
        <v>7180145.7599999998</v>
      </c>
      <c r="R28" s="13"/>
    </row>
    <row r="29" spans="1:18">
      <c r="A29" s="15" t="s">
        <v>14</v>
      </c>
      <c r="B29" s="13">
        <f t="shared" si="2"/>
        <v>82808998.581499994</v>
      </c>
      <c r="C29" s="13">
        <f t="shared" si="1"/>
        <v>32650461.661499999</v>
      </c>
      <c r="D29" s="13">
        <v>15798000</v>
      </c>
      <c r="E29" s="13">
        <v>200000</v>
      </c>
      <c r="F29" s="13">
        <v>2125000</v>
      </c>
      <c r="G29" s="13"/>
      <c r="H29" s="13">
        <v>8713438.4114999995</v>
      </c>
      <c r="I29" s="13">
        <v>2361624</v>
      </c>
      <c r="J29" s="13">
        <v>3452399.25</v>
      </c>
      <c r="K29" s="13">
        <v>18144330</v>
      </c>
      <c r="L29" s="13"/>
      <c r="M29" s="13">
        <v>18144330</v>
      </c>
      <c r="N29" s="13"/>
      <c r="O29" s="13">
        <v>32014206.920000002</v>
      </c>
      <c r="P29" s="13"/>
      <c r="Q29" s="13">
        <v>32014206.920000002</v>
      </c>
      <c r="R29" s="13"/>
    </row>
    <row r="30" spans="1:18">
      <c r="A30" s="14" t="s">
        <v>13</v>
      </c>
      <c r="B30" s="13"/>
      <c r="C30" s="13"/>
      <c r="D30" s="13"/>
      <c r="E30" s="13"/>
      <c r="F30" s="13"/>
      <c r="G30" s="13" t="s">
        <v>0</v>
      </c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</row>
    <row r="31" spans="1:18">
      <c r="A31" s="15" t="s">
        <v>42</v>
      </c>
      <c r="B31" s="13">
        <f t="shared" si="2"/>
        <v>3625719.05</v>
      </c>
      <c r="C31" s="13">
        <f t="shared" si="1"/>
        <v>1656239.05</v>
      </c>
      <c r="D31" s="13">
        <v>1544000</v>
      </c>
      <c r="E31" s="13"/>
      <c r="F31" s="13"/>
      <c r="G31" s="13"/>
      <c r="H31" s="13"/>
      <c r="I31" s="13"/>
      <c r="J31" s="13">
        <v>112239.05</v>
      </c>
      <c r="K31" s="13">
        <v>1969480</v>
      </c>
      <c r="L31" s="13"/>
      <c r="M31" s="13">
        <v>1969480</v>
      </c>
      <c r="N31" s="13"/>
      <c r="O31" s="13"/>
      <c r="P31" s="13"/>
      <c r="Q31" s="13"/>
      <c r="R31" s="13"/>
    </row>
    <row r="32" spans="1:18">
      <c r="A32" s="15" t="s">
        <v>43</v>
      </c>
      <c r="B32" s="13">
        <f t="shared" si="2"/>
        <v>5996525.6699999999</v>
      </c>
      <c r="C32" s="13">
        <f t="shared" si="1"/>
        <v>327002.21000000002</v>
      </c>
      <c r="D32" s="13"/>
      <c r="E32" s="13"/>
      <c r="F32" s="13"/>
      <c r="G32" s="13"/>
      <c r="H32" s="13"/>
      <c r="I32" s="13"/>
      <c r="J32" s="13">
        <v>327002.21000000002</v>
      </c>
      <c r="K32" s="13">
        <v>2849460</v>
      </c>
      <c r="L32" s="13"/>
      <c r="M32" s="13">
        <v>2849460</v>
      </c>
      <c r="N32" s="13"/>
      <c r="O32" s="13">
        <v>2820063.46</v>
      </c>
      <c r="P32" s="13"/>
      <c r="Q32" s="13">
        <v>2820063.46</v>
      </c>
      <c r="R32" s="13"/>
    </row>
    <row r="33" spans="1:18">
      <c r="A33" s="15" t="s">
        <v>44</v>
      </c>
      <c r="B33" s="13">
        <f t="shared" si="2"/>
        <v>18884903.539999999</v>
      </c>
      <c r="C33" s="13">
        <f t="shared" si="1"/>
        <v>13072635.109999999</v>
      </c>
      <c r="D33" s="13">
        <v>12731000</v>
      </c>
      <c r="E33" s="13"/>
      <c r="F33" s="13"/>
      <c r="G33" s="13"/>
      <c r="H33" s="13"/>
      <c r="I33" s="13"/>
      <c r="J33" s="13">
        <v>341635.11</v>
      </c>
      <c r="K33" s="13">
        <v>3897050</v>
      </c>
      <c r="L33" s="13"/>
      <c r="M33" s="13">
        <v>3897050</v>
      </c>
      <c r="N33" s="13"/>
      <c r="O33" s="13">
        <v>1915218.43</v>
      </c>
      <c r="P33" s="13"/>
      <c r="Q33" s="13">
        <v>1915218.43</v>
      </c>
      <c r="R33" s="13"/>
    </row>
    <row r="34" spans="1:18">
      <c r="A34" s="15" t="s">
        <v>45</v>
      </c>
      <c r="B34" s="13">
        <f t="shared" si="2"/>
        <v>5208503.08</v>
      </c>
      <c r="C34" s="13">
        <f t="shared" si="1"/>
        <v>270865.63</v>
      </c>
      <c r="D34" s="13"/>
      <c r="E34" s="13"/>
      <c r="F34" s="13"/>
      <c r="G34" s="13"/>
      <c r="H34" s="13"/>
      <c r="I34" s="13"/>
      <c r="J34" s="13">
        <v>270865.63</v>
      </c>
      <c r="K34" s="13">
        <v>1550440</v>
      </c>
      <c r="L34" s="13"/>
      <c r="M34" s="13">
        <v>1550440</v>
      </c>
      <c r="N34" s="13"/>
      <c r="O34" s="13">
        <v>3387197.45</v>
      </c>
      <c r="P34" s="13"/>
      <c r="Q34" s="13">
        <v>3387197.45</v>
      </c>
      <c r="R34" s="13"/>
    </row>
    <row r="35" spans="1:18">
      <c r="A35" s="15" t="s">
        <v>46</v>
      </c>
      <c r="B35" s="13">
        <f t="shared" si="2"/>
        <v>14587632.949999999</v>
      </c>
      <c r="C35" s="13">
        <f t="shared" si="1"/>
        <v>4608777.5999999996</v>
      </c>
      <c r="D35" s="13">
        <v>1523000</v>
      </c>
      <c r="E35" s="13">
        <v>200000</v>
      </c>
      <c r="F35" s="13"/>
      <c r="G35" s="13"/>
      <c r="H35" s="13"/>
      <c r="I35" s="13">
        <v>2361624</v>
      </c>
      <c r="J35" s="13">
        <v>524153.59999999998</v>
      </c>
      <c r="K35" s="13">
        <v>4567510</v>
      </c>
      <c r="L35" s="13"/>
      <c r="M35" s="13">
        <v>4567510</v>
      </c>
      <c r="N35" s="13"/>
      <c r="O35" s="13">
        <v>5411345.3499999996</v>
      </c>
      <c r="P35" s="13"/>
      <c r="Q35" s="13">
        <v>5411345.3499999996</v>
      </c>
      <c r="R35" s="13"/>
    </row>
    <row r="36" spans="1:18">
      <c r="A36" s="15" t="s">
        <v>47</v>
      </c>
      <c r="B36" s="13">
        <f t="shared" si="2"/>
        <v>1470503.3599999999</v>
      </c>
      <c r="C36" s="13">
        <f t="shared" si="1"/>
        <v>690191.5</v>
      </c>
      <c r="D36" s="13"/>
      <c r="E36" s="13"/>
      <c r="F36" s="13"/>
      <c r="G36" s="13"/>
      <c r="H36" s="13"/>
      <c r="I36" s="13"/>
      <c r="J36" s="13">
        <v>690191.5</v>
      </c>
      <c r="K36" s="13"/>
      <c r="L36" s="13"/>
      <c r="M36" s="13"/>
      <c r="N36" s="13"/>
      <c r="O36" s="13">
        <v>780311.86</v>
      </c>
      <c r="P36" s="13"/>
      <c r="Q36" s="13">
        <v>780311.86</v>
      </c>
      <c r="R36" s="13"/>
    </row>
    <row r="37" spans="1:18">
      <c r="A37" s="15" t="s">
        <v>48</v>
      </c>
      <c r="B37" s="13">
        <f t="shared" si="2"/>
        <v>1005690</v>
      </c>
      <c r="C37" s="13"/>
      <c r="D37" s="13"/>
      <c r="E37" s="13"/>
      <c r="F37" s="13"/>
      <c r="G37" s="13"/>
      <c r="H37" s="13"/>
      <c r="I37" s="13"/>
      <c r="J37" s="13"/>
      <c r="K37" s="13">
        <v>1005690</v>
      </c>
      <c r="L37" s="13"/>
      <c r="M37" s="13">
        <v>1005690</v>
      </c>
      <c r="N37" s="13"/>
      <c r="O37" s="13"/>
      <c r="P37" s="13"/>
      <c r="Q37" s="13"/>
      <c r="R37" s="13"/>
    </row>
    <row r="38" spans="1:18">
      <c r="A38" s="15" t="s">
        <v>49</v>
      </c>
      <c r="B38" s="13">
        <f t="shared" si="2"/>
        <v>1718050</v>
      </c>
      <c r="C38" s="13"/>
      <c r="D38" s="13"/>
      <c r="E38" s="13"/>
      <c r="F38" s="13"/>
      <c r="G38" s="13"/>
      <c r="H38" s="13"/>
      <c r="I38" s="13"/>
      <c r="J38" s="13"/>
      <c r="K38" s="13">
        <v>1718050</v>
      </c>
      <c r="L38" s="13"/>
      <c r="M38" s="13">
        <v>1718050</v>
      </c>
      <c r="N38" s="13"/>
      <c r="O38" s="13"/>
      <c r="P38" s="13"/>
      <c r="Q38" s="13"/>
      <c r="R38" s="13"/>
    </row>
    <row r="39" spans="1:18">
      <c r="A39" s="15" t="s">
        <v>50</v>
      </c>
      <c r="B39" s="13">
        <f t="shared" si="2"/>
        <v>586650</v>
      </c>
      <c r="C39" s="13"/>
      <c r="D39" s="13"/>
      <c r="E39" s="13"/>
      <c r="F39" s="13"/>
      <c r="G39" s="13"/>
      <c r="H39" s="13"/>
      <c r="I39" s="13"/>
      <c r="J39" s="13"/>
      <c r="K39" s="13">
        <v>586650</v>
      </c>
      <c r="L39" s="13"/>
      <c r="M39" s="13">
        <v>586650</v>
      </c>
      <c r="N39" s="13"/>
      <c r="O39" s="13"/>
      <c r="P39" s="13"/>
      <c r="Q39" s="13"/>
      <c r="R39" s="13"/>
    </row>
    <row r="40" spans="1:18">
      <c r="A40" s="15" t="s">
        <v>15</v>
      </c>
      <c r="B40" s="13">
        <f t="shared" si="2"/>
        <v>41555700.319999993</v>
      </c>
      <c r="C40" s="13">
        <f t="shared" si="1"/>
        <v>1459602.41</v>
      </c>
      <c r="D40" s="13">
        <v>352000</v>
      </c>
      <c r="E40" s="13"/>
      <c r="F40" s="13"/>
      <c r="G40" s="13"/>
      <c r="H40" s="13"/>
      <c r="I40" s="13"/>
      <c r="J40" s="13">
        <v>1107602.4099999999</v>
      </c>
      <c r="K40" s="13">
        <v>3303440</v>
      </c>
      <c r="L40" s="13"/>
      <c r="M40" s="13">
        <v>3303440</v>
      </c>
      <c r="N40" s="13"/>
      <c r="O40" s="13">
        <v>36792657.909999996</v>
      </c>
      <c r="P40" s="13">
        <v>31944384.460000001</v>
      </c>
      <c r="Q40" s="13">
        <v>4848273.45</v>
      </c>
      <c r="R40" s="13"/>
    </row>
    <row r="41" spans="1:18">
      <c r="A41" s="14" t="s">
        <v>13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</row>
    <row r="42" spans="1:18">
      <c r="A42" s="15" t="s">
        <v>51</v>
      </c>
      <c r="B42" s="13">
        <f t="shared" si="2"/>
        <v>7116770.3900000006</v>
      </c>
      <c r="C42" s="13">
        <f t="shared" si="1"/>
        <v>898588.98</v>
      </c>
      <c r="D42" s="13"/>
      <c r="E42" s="13"/>
      <c r="F42" s="13"/>
      <c r="G42" s="13"/>
      <c r="H42" s="13"/>
      <c r="I42" s="13"/>
      <c r="J42" s="13">
        <v>898588.98</v>
      </c>
      <c r="K42" s="13">
        <v>2304710</v>
      </c>
      <c r="L42" s="13"/>
      <c r="M42" s="13">
        <v>2304710</v>
      </c>
      <c r="N42" s="13"/>
      <c r="O42" s="13">
        <v>3913471.41</v>
      </c>
      <c r="P42" s="13"/>
      <c r="Q42" s="13">
        <v>3913471.41</v>
      </c>
      <c r="R42" s="13"/>
    </row>
    <row r="43" spans="1:18">
      <c r="A43" s="15" t="s">
        <v>52</v>
      </c>
      <c r="B43" s="13">
        <f t="shared" si="2"/>
        <v>998730</v>
      </c>
      <c r="C43" s="13"/>
      <c r="D43" s="13"/>
      <c r="E43" s="13"/>
      <c r="F43" s="13"/>
      <c r="G43" s="13"/>
      <c r="H43" s="13"/>
      <c r="I43" s="13"/>
      <c r="J43" s="13"/>
      <c r="K43" s="13">
        <v>998730</v>
      </c>
      <c r="L43" s="13"/>
      <c r="M43" s="13">
        <v>998730</v>
      </c>
      <c r="N43" s="13"/>
      <c r="O43" s="13"/>
      <c r="P43" s="13"/>
      <c r="Q43" s="13"/>
      <c r="R43" s="13"/>
    </row>
    <row r="44" spans="1:18">
      <c r="A44" s="15" t="s">
        <v>27</v>
      </c>
      <c r="B44" s="13">
        <f t="shared" si="2"/>
        <v>38645472.609999999</v>
      </c>
      <c r="C44" s="13">
        <f t="shared" si="1"/>
        <v>4422419.42</v>
      </c>
      <c r="D44" s="13"/>
      <c r="E44" s="13"/>
      <c r="F44" s="13"/>
      <c r="G44" s="13"/>
      <c r="H44" s="13"/>
      <c r="I44" s="13">
        <v>781264</v>
      </c>
      <c r="J44" s="13">
        <v>3641155.42</v>
      </c>
      <c r="K44" s="13">
        <v>12613030</v>
      </c>
      <c r="L44" s="13"/>
      <c r="M44" s="13">
        <v>12613030</v>
      </c>
      <c r="N44" s="13"/>
      <c r="O44" s="13">
        <v>21610023.190000001</v>
      </c>
      <c r="P44" s="13"/>
      <c r="Q44" s="13">
        <v>21610023.190000001</v>
      </c>
      <c r="R44" s="13"/>
    </row>
    <row r="45" spans="1:18">
      <c r="A45" s="14" t="s">
        <v>13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</row>
    <row r="46" spans="1:18">
      <c r="A46" s="15" t="s">
        <v>53</v>
      </c>
      <c r="B46" s="13">
        <f t="shared" si="2"/>
        <v>14019742.789999999</v>
      </c>
      <c r="C46" s="13">
        <f t="shared" si="1"/>
        <v>1473895.38</v>
      </c>
      <c r="D46" s="13"/>
      <c r="E46" s="13"/>
      <c r="F46" s="13"/>
      <c r="G46" s="13"/>
      <c r="H46" s="13"/>
      <c r="I46" s="13">
        <v>375920</v>
      </c>
      <c r="J46" s="13">
        <v>1097975.3799999999</v>
      </c>
      <c r="K46" s="13">
        <v>5028450</v>
      </c>
      <c r="L46" s="13"/>
      <c r="M46" s="13">
        <v>5028450</v>
      </c>
      <c r="N46" s="13"/>
      <c r="O46" s="13">
        <v>7517397.4100000001</v>
      </c>
      <c r="P46" s="13"/>
      <c r="Q46" s="13">
        <v>7517397.4100000001</v>
      </c>
      <c r="R46" s="13"/>
    </row>
    <row r="47" spans="1:18">
      <c r="A47" s="15" t="s">
        <v>54</v>
      </c>
      <c r="B47" s="13">
        <f t="shared" si="2"/>
        <v>18814415.060000002</v>
      </c>
      <c r="C47" s="13">
        <f t="shared" si="1"/>
        <v>2381730</v>
      </c>
      <c r="D47" s="13"/>
      <c r="E47" s="13"/>
      <c r="F47" s="13"/>
      <c r="G47" s="13"/>
      <c r="H47" s="13"/>
      <c r="I47" s="13">
        <v>405344</v>
      </c>
      <c r="J47" s="13">
        <v>1976386</v>
      </c>
      <c r="K47" s="13">
        <v>5363680</v>
      </c>
      <c r="L47" s="13"/>
      <c r="M47" s="13">
        <v>5363680</v>
      </c>
      <c r="N47" s="13"/>
      <c r="O47" s="13">
        <v>11069005.060000001</v>
      </c>
      <c r="P47" s="13"/>
      <c r="Q47" s="13">
        <v>11069005.060000001</v>
      </c>
      <c r="R47" s="13"/>
    </row>
    <row r="48" spans="1:18">
      <c r="A48" s="15" t="s">
        <v>55</v>
      </c>
      <c r="B48" s="13">
        <f t="shared" si="2"/>
        <v>2516952.91</v>
      </c>
      <c r="C48" s="13">
        <f t="shared" si="1"/>
        <v>410281.49</v>
      </c>
      <c r="D48" s="13"/>
      <c r="E48" s="13"/>
      <c r="F48" s="13"/>
      <c r="G48" s="13"/>
      <c r="H48" s="13"/>
      <c r="I48" s="13"/>
      <c r="J48" s="13">
        <v>410281.49</v>
      </c>
      <c r="K48" s="13">
        <v>1340920</v>
      </c>
      <c r="L48" s="13"/>
      <c r="M48" s="13">
        <v>1340920</v>
      </c>
      <c r="N48" s="13"/>
      <c r="O48" s="13">
        <v>765751.42</v>
      </c>
      <c r="P48" s="13"/>
      <c r="Q48" s="13">
        <v>765751.42</v>
      </c>
      <c r="R48" s="13"/>
    </row>
    <row r="49" spans="1:18">
      <c r="A49" s="15" t="s">
        <v>56</v>
      </c>
      <c r="B49" s="13">
        <f t="shared" si="2"/>
        <v>879980</v>
      </c>
      <c r="C49" s="13"/>
      <c r="D49" s="13"/>
      <c r="E49" s="13"/>
      <c r="F49" s="13"/>
      <c r="G49" s="13"/>
      <c r="H49" s="13"/>
      <c r="I49" s="13"/>
      <c r="J49" s="13"/>
      <c r="K49" s="13">
        <v>879980</v>
      </c>
      <c r="L49" s="13"/>
      <c r="M49" s="13">
        <v>879980</v>
      </c>
      <c r="N49" s="13"/>
      <c r="O49" s="13"/>
      <c r="P49" s="13"/>
      <c r="Q49" s="13"/>
      <c r="R49" s="13"/>
    </row>
    <row r="50" spans="1:18">
      <c r="A50" s="15" t="s">
        <v>16</v>
      </c>
      <c r="B50" s="13">
        <f t="shared" si="2"/>
        <v>29656022.629999999</v>
      </c>
      <c r="C50" s="13">
        <f t="shared" si="1"/>
        <v>13355279.68</v>
      </c>
      <c r="D50" s="13">
        <v>1387000</v>
      </c>
      <c r="E50" s="13"/>
      <c r="F50" s="13">
        <v>10157000</v>
      </c>
      <c r="G50" s="13"/>
      <c r="H50" s="13"/>
      <c r="I50" s="13">
        <v>1353091</v>
      </c>
      <c r="J50" s="13">
        <v>458188.68</v>
      </c>
      <c r="K50" s="13">
        <v>4693220</v>
      </c>
      <c r="L50" s="13"/>
      <c r="M50" s="13">
        <v>4693220</v>
      </c>
      <c r="N50" s="13"/>
      <c r="O50" s="13">
        <v>11607522.949999999</v>
      </c>
      <c r="P50" s="13">
        <v>10373203.4</v>
      </c>
      <c r="Q50" s="13">
        <v>1234319.55</v>
      </c>
      <c r="R50" s="13"/>
    </row>
    <row r="51" spans="1:18">
      <c r="A51" s="14" t="s">
        <v>13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</row>
    <row r="52" spans="1:18">
      <c r="A52" s="15" t="s">
        <v>57</v>
      </c>
      <c r="B52" s="13">
        <f t="shared" si="2"/>
        <v>17852883.640000001</v>
      </c>
      <c r="C52" s="13">
        <f t="shared" si="1"/>
        <v>13159663.640000001</v>
      </c>
      <c r="D52" s="13">
        <v>1197000</v>
      </c>
      <c r="E52" s="13"/>
      <c r="F52" s="13">
        <v>10157000</v>
      </c>
      <c r="G52" s="13"/>
      <c r="H52" s="13"/>
      <c r="I52" s="13">
        <v>1353091</v>
      </c>
      <c r="J52" s="13">
        <v>452572.64</v>
      </c>
      <c r="K52" s="13">
        <v>4693220</v>
      </c>
      <c r="L52" s="13"/>
      <c r="M52" s="13">
        <v>4693220</v>
      </c>
      <c r="N52" s="13"/>
      <c r="O52" s="13"/>
      <c r="P52" s="13"/>
      <c r="Q52" s="13"/>
      <c r="R52" s="13"/>
    </row>
    <row r="53" spans="1:18">
      <c r="A53" s="11" t="s">
        <v>58</v>
      </c>
      <c r="B53" s="12">
        <v>929117851.21000004</v>
      </c>
      <c r="C53" s="12">
        <f t="shared" si="1"/>
        <v>310581756.7615</v>
      </c>
      <c r="D53" s="12">
        <v>43283631.600000001</v>
      </c>
      <c r="E53" s="12">
        <v>600000</v>
      </c>
      <c r="F53" s="12">
        <v>89498405</v>
      </c>
      <c r="G53" s="12">
        <v>14522085.067000002</v>
      </c>
      <c r="H53" s="18">
        <v>42064875.094499998</v>
      </c>
      <c r="I53" s="12">
        <v>50881400</v>
      </c>
      <c r="J53" s="12">
        <v>69731360</v>
      </c>
      <c r="K53" s="12">
        <v>477218506.58999997</v>
      </c>
      <c r="L53" s="12">
        <v>250876010.59</v>
      </c>
      <c r="M53" s="12">
        <v>217476800</v>
      </c>
      <c r="N53" s="12">
        <v>8865696</v>
      </c>
      <c r="O53" s="12">
        <v>141317587.86000001</v>
      </c>
      <c r="P53" s="12">
        <v>42317587.859999999</v>
      </c>
      <c r="Q53" s="12">
        <v>97000000</v>
      </c>
      <c r="R53" s="12">
        <v>2000000</v>
      </c>
    </row>
  </sheetData>
  <mergeCells count="2">
    <mergeCell ref="C1:D1"/>
    <mergeCell ref="B3:D3"/>
  </mergeCells>
  <pageMargins left="0.59055118110236227" right="0.39370078740157483" top="0.59055118110236227" bottom="0.39370078740157483" header="0.31496062992125984" footer="0.31496062992125984"/>
  <pageSetup paperSize="9" scale="80" firstPageNumber="593" orientation="portrait" useFirstPageNumber="1" horizontalDpi="300" verticalDpi="300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2017-11-27T09:12:21Z</dcterms:modified>
</cp:coreProperties>
</file>